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عملیات خاکی" sheetId="3" r:id="rId1"/>
    <sheet name="منحنی بروکنر" sheetId="4" r:id="rId2"/>
  </sheets>
  <calcPr calcId="152511"/>
</workbook>
</file>

<file path=xl/calcChain.xml><?xml version="1.0" encoding="utf-8"?>
<calcChain xmlns="http://schemas.openxmlformats.org/spreadsheetml/2006/main">
  <c r="G11" i="4" l="1"/>
  <c r="J42" i="4"/>
  <c r="J44" i="4"/>
  <c r="J46" i="4"/>
  <c r="J48" i="4"/>
  <c r="J50" i="4"/>
  <c r="J52" i="4"/>
  <c r="J54" i="4"/>
  <c r="J56" i="4"/>
  <c r="J58" i="4"/>
  <c r="J60" i="4"/>
  <c r="J62" i="4"/>
  <c r="J64" i="4"/>
  <c r="J66" i="4"/>
  <c r="J68" i="4"/>
  <c r="J40" i="4"/>
  <c r="F44" i="3" l="1"/>
  <c r="F48" i="3"/>
  <c r="F52" i="3"/>
  <c r="F56" i="3"/>
  <c r="F60" i="3"/>
  <c r="F64" i="3"/>
  <c r="F40" i="3"/>
  <c r="I20" i="3"/>
  <c r="I22" i="3"/>
  <c r="I24" i="3"/>
  <c r="I26" i="3"/>
  <c r="I28" i="3"/>
  <c r="I30" i="3"/>
  <c r="I32" i="3"/>
  <c r="I34" i="3"/>
  <c r="I36" i="3"/>
  <c r="I12" i="3"/>
  <c r="I14" i="3"/>
  <c r="I16" i="3"/>
  <c r="I18" i="3"/>
  <c r="I10" i="3"/>
  <c r="I8" i="3"/>
  <c r="J8" i="3" l="1"/>
</calcChain>
</file>

<file path=xl/sharedStrings.xml><?xml version="1.0" encoding="utf-8"?>
<sst xmlns="http://schemas.openxmlformats.org/spreadsheetml/2006/main" count="23" uniqueCount="14">
  <si>
    <t>ایستگاه ها</t>
  </si>
  <si>
    <t>A</t>
  </si>
  <si>
    <t>B</t>
  </si>
  <si>
    <t>فاصله 
نیمرخ ها(m)</t>
  </si>
  <si>
    <t>سطح نیمرخ
(m2)</t>
  </si>
  <si>
    <t>سطح متوسط
(m2)</t>
  </si>
  <si>
    <t>حجم کل
(m3)</t>
  </si>
  <si>
    <t>خاکریز</t>
  </si>
  <si>
    <t>خاکبرداری</t>
  </si>
  <si>
    <t>خاکریزی</t>
  </si>
  <si>
    <t>خاکریز + انقباض</t>
  </si>
  <si>
    <t>اضافه عملیات خاکی</t>
  </si>
  <si>
    <t>فاصله(متر)</t>
  </si>
  <si>
    <t>جمع جبری(متر مکعب)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</si>
</sst>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4">
    <xf numFmtId="0" fontId="0" fillId="0" borderId="0" xfId="0"/>
    <xf numFmtId="0" fontId="1" fillId="2" borderId="1" xfId="1" applyAlignment="1">
      <alignment horizontal="center" vertical="center" wrapText="1"/>
    </xf>
    <xf numFmtId="0" fontId="1" fillId="2" borderId="1" xfId="1" applyAlignment="1">
      <alignment horizontal="center"/>
    </xf>
    <xf numFmtId="0" fontId="1" fillId="2" borderId="1" xfId="1" applyAlignment="1">
      <alignment horizontal="center" vertical="center"/>
    </xf>
    <xf numFmtId="0" fontId="1" fillId="2" borderId="1" xfId="1" applyAlignment="1"/>
    <xf numFmtId="0" fontId="1" fillId="2" borderId="1" xfId="1"/>
    <xf numFmtId="0" fontId="1" fillId="2" borderId="1" xfId="1" applyAlignment="1">
      <alignment horizontal="center"/>
    </xf>
    <xf numFmtId="0" fontId="1" fillId="2" borderId="6" xfId="1" applyBorder="1" applyAlignment="1">
      <alignment horizontal="center"/>
    </xf>
    <xf numFmtId="0" fontId="1" fillId="2" borderId="7" xfId="1" applyBorder="1" applyAlignment="1">
      <alignment horizontal="center"/>
    </xf>
    <xf numFmtId="0" fontId="1" fillId="2" borderId="2" xfId="1" applyBorder="1"/>
    <xf numFmtId="0" fontId="1" fillId="2" borderId="5" xfId="1" applyBorder="1" applyAlignment="1"/>
    <xf numFmtId="0" fontId="1" fillId="2" borderId="3" xfId="1" applyBorder="1" applyAlignment="1">
      <alignment horizontal="center"/>
    </xf>
    <xf numFmtId="2" fontId="1" fillId="2" borderId="1" xfId="1" applyNumberFormat="1"/>
    <xf numFmtId="0" fontId="1" fillId="2" borderId="6" xfId="1" applyBorder="1" applyAlignment="1">
      <alignment horizontal="center" vertical="center"/>
    </xf>
    <xf numFmtId="0" fontId="1" fillId="2" borderId="7" xfId="1" applyBorder="1" applyAlignment="1">
      <alignment horizontal="center" vertical="center"/>
    </xf>
    <xf numFmtId="0" fontId="1" fillId="2" borderId="3" xfId="1" applyBorder="1"/>
    <xf numFmtId="2" fontId="1" fillId="2" borderId="1" xfId="1" applyNumberFormat="1" applyAlignment="1">
      <alignment horizontal="center"/>
    </xf>
    <xf numFmtId="2" fontId="0" fillId="0" borderId="0" xfId="0" applyNumberFormat="1"/>
    <xf numFmtId="0" fontId="1" fillId="2" borderId="1" xfId="1" applyAlignment="1">
      <alignment horizontal="center" vertical="center"/>
    </xf>
    <xf numFmtId="0" fontId="1" fillId="2" borderId="1" xfId="1" applyAlignment="1">
      <alignment horizontal="center" vertical="center" wrapText="1"/>
    </xf>
    <xf numFmtId="0" fontId="1" fillId="2" borderId="1" xfId="1" applyAlignment="1">
      <alignment horizontal="center"/>
    </xf>
    <xf numFmtId="0" fontId="1" fillId="2" borderId="2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4" xfId="1" applyBorder="1" applyAlignment="1">
      <alignment horizontal="center" vertic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M67"/>
  <sheetViews>
    <sheetView zoomScale="110" zoomScaleNormal="110" workbookViewId="0">
      <selection activeCell="O10" sqref="O10"/>
    </sheetView>
  </sheetViews>
  <sheetFormatPr defaultRowHeight="15" x14ac:dyDescent="0.25"/>
  <cols>
    <col min="8" max="11" width="9.140625" customWidth="1"/>
  </cols>
  <sheetData>
    <row r="5" spans="6:13" x14ac:dyDescent="0.25">
      <c r="F5" s="20" t="s">
        <v>8</v>
      </c>
      <c r="G5" s="20"/>
      <c r="H5" s="20"/>
      <c r="I5" s="20" t="s">
        <v>7</v>
      </c>
      <c r="J5" s="20"/>
      <c r="K5" s="20"/>
      <c r="L5" s="19" t="s">
        <v>3</v>
      </c>
      <c r="M5" s="18" t="s">
        <v>0</v>
      </c>
    </row>
    <row r="6" spans="6:13" ht="45" x14ac:dyDescent="0.25">
      <c r="F6" s="1" t="s">
        <v>6</v>
      </c>
      <c r="G6" s="1" t="s">
        <v>5</v>
      </c>
      <c r="H6" s="1" t="s">
        <v>4</v>
      </c>
      <c r="I6" s="1" t="s">
        <v>6</v>
      </c>
      <c r="J6" s="1" t="s">
        <v>5</v>
      </c>
      <c r="K6" s="1" t="s">
        <v>4</v>
      </c>
      <c r="L6" s="19"/>
      <c r="M6" s="18"/>
    </row>
    <row r="7" spans="6:13" x14ac:dyDescent="0.25">
      <c r="F7" s="4"/>
      <c r="G7" s="4"/>
      <c r="H7" s="4"/>
      <c r="I7" s="2"/>
      <c r="J7" s="3"/>
      <c r="K7" s="2">
        <v>1.68</v>
      </c>
      <c r="L7" s="4"/>
      <c r="M7" s="2" t="s">
        <v>1</v>
      </c>
    </row>
    <row r="8" spans="6:13" x14ac:dyDescent="0.25">
      <c r="F8" s="4"/>
      <c r="G8" s="4"/>
      <c r="H8" s="4"/>
      <c r="I8" s="2">
        <f>J8*L8</f>
        <v>73.600000000000009</v>
      </c>
      <c r="J8" s="3">
        <f>AVERAGE(K7,K9)</f>
        <v>1.6</v>
      </c>
      <c r="K8" s="4"/>
      <c r="L8" s="2">
        <v>46</v>
      </c>
      <c r="M8" s="2"/>
    </row>
    <row r="9" spans="6:13" x14ac:dyDescent="0.25">
      <c r="F9" s="4"/>
      <c r="G9" s="4"/>
      <c r="H9" s="4"/>
      <c r="I9" s="2"/>
      <c r="J9" s="3"/>
      <c r="K9" s="2">
        <v>1.52</v>
      </c>
      <c r="L9" s="2"/>
      <c r="M9" s="2">
        <v>1</v>
      </c>
    </row>
    <row r="10" spans="6:13" x14ac:dyDescent="0.25">
      <c r="F10" s="4"/>
      <c r="G10" s="4"/>
      <c r="H10" s="4"/>
      <c r="I10" s="2">
        <f>J10*L10</f>
        <v>66.239999999999995</v>
      </c>
      <c r="J10" s="3">
        <v>1.38</v>
      </c>
      <c r="K10" s="4"/>
      <c r="L10" s="2">
        <v>48</v>
      </c>
      <c r="M10" s="2"/>
    </row>
    <row r="11" spans="6:13" x14ac:dyDescent="0.25">
      <c r="F11" s="4"/>
      <c r="G11" s="4"/>
      <c r="H11" s="4"/>
      <c r="I11" s="2"/>
      <c r="J11" s="3"/>
      <c r="K11" s="2">
        <v>1.23</v>
      </c>
      <c r="L11" s="2"/>
      <c r="M11" s="2">
        <v>2</v>
      </c>
    </row>
    <row r="12" spans="6:13" x14ac:dyDescent="0.25">
      <c r="F12" s="4"/>
      <c r="G12" s="4"/>
      <c r="H12" s="4"/>
      <c r="I12" s="2">
        <f t="shared" ref="I12" si="0">J12*L12</f>
        <v>51.5</v>
      </c>
      <c r="J12" s="3">
        <v>1.03</v>
      </c>
      <c r="K12" s="4"/>
      <c r="L12" s="2">
        <v>50</v>
      </c>
      <c r="M12" s="2"/>
    </row>
    <row r="13" spans="6:13" x14ac:dyDescent="0.25">
      <c r="F13" s="4"/>
      <c r="G13" s="4"/>
      <c r="H13" s="4"/>
      <c r="I13" s="2"/>
      <c r="J13" s="3"/>
      <c r="K13" s="2">
        <v>0.83</v>
      </c>
      <c r="L13" s="2"/>
      <c r="M13" s="2">
        <v>3</v>
      </c>
    </row>
    <row r="14" spans="6:13" x14ac:dyDescent="0.25">
      <c r="F14" s="4"/>
      <c r="G14" s="4"/>
      <c r="H14" s="4"/>
      <c r="I14" s="2">
        <f t="shared" ref="I14" si="1">J14*L14</f>
        <v>42.9</v>
      </c>
      <c r="J14" s="3">
        <v>0.78</v>
      </c>
      <c r="K14" s="4"/>
      <c r="L14" s="2">
        <v>55</v>
      </c>
      <c r="M14" s="2"/>
    </row>
    <row r="15" spans="6:13" x14ac:dyDescent="0.25">
      <c r="F15" s="4"/>
      <c r="G15" s="4"/>
      <c r="H15" s="4"/>
      <c r="I15" s="2"/>
      <c r="J15" s="3"/>
      <c r="K15" s="2">
        <v>0.73</v>
      </c>
      <c r="L15" s="2"/>
      <c r="M15" s="2">
        <v>4</v>
      </c>
    </row>
    <row r="16" spans="6:13" x14ac:dyDescent="0.25">
      <c r="F16" s="4"/>
      <c r="G16" s="4"/>
      <c r="H16" s="4"/>
      <c r="I16" s="2">
        <f t="shared" ref="I16" si="2">J16*L16</f>
        <v>36.119999999999997</v>
      </c>
      <c r="J16" s="3">
        <v>0.86</v>
      </c>
      <c r="K16" s="4"/>
      <c r="L16" s="2">
        <v>42</v>
      </c>
      <c r="M16" s="2"/>
    </row>
    <row r="17" spans="6:13" x14ac:dyDescent="0.25">
      <c r="F17" s="4"/>
      <c r="G17" s="4"/>
      <c r="H17" s="4"/>
      <c r="I17" s="2"/>
      <c r="J17" s="3"/>
      <c r="K17" s="2">
        <v>0.99</v>
      </c>
      <c r="L17" s="2"/>
      <c r="M17" s="2">
        <v>5</v>
      </c>
    </row>
    <row r="18" spans="6:13" x14ac:dyDescent="0.25">
      <c r="F18" s="4"/>
      <c r="G18" s="4"/>
      <c r="H18" s="4"/>
      <c r="I18" s="2">
        <f t="shared" ref="I18" si="3">J18*L18</f>
        <v>59</v>
      </c>
      <c r="J18" s="3">
        <v>1</v>
      </c>
      <c r="K18" s="4"/>
      <c r="L18" s="2">
        <v>59</v>
      </c>
      <c r="M18" s="2"/>
    </row>
    <row r="19" spans="6:13" x14ac:dyDescent="0.25">
      <c r="F19" s="4"/>
      <c r="G19" s="4"/>
      <c r="H19" s="4"/>
      <c r="I19" s="2"/>
      <c r="J19" s="3"/>
      <c r="K19" s="2">
        <v>1</v>
      </c>
      <c r="L19" s="2"/>
      <c r="M19" s="2">
        <v>6</v>
      </c>
    </row>
    <row r="20" spans="6:13" x14ac:dyDescent="0.25">
      <c r="F20" s="4"/>
      <c r="G20" s="4"/>
      <c r="H20" s="4"/>
      <c r="I20" s="2">
        <f t="shared" ref="I20" si="4">J20*L20</f>
        <v>47</v>
      </c>
      <c r="J20" s="3">
        <v>0.94</v>
      </c>
      <c r="K20" s="2"/>
      <c r="L20" s="2">
        <v>50</v>
      </c>
      <c r="M20" s="2"/>
    </row>
    <row r="21" spans="6:13" x14ac:dyDescent="0.25">
      <c r="F21" s="4"/>
      <c r="G21" s="4"/>
      <c r="H21" s="4"/>
      <c r="I21" s="2"/>
      <c r="J21" s="3"/>
      <c r="K21" s="2">
        <v>0.88</v>
      </c>
      <c r="L21" s="2"/>
      <c r="M21" s="2">
        <v>7</v>
      </c>
    </row>
    <row r="22" spans="6:13" x14ac:dyDescent="0.25">
      <c r="F22" s="4"/>
      <c r="G22" s="4"/>
      <c r="H22" s="4"/>
      <c r="I22" s="2">
        <f t="shared" ref="I22" si="5">J22*L22</f>
        <v>33.199999999999996</v>
      </c>
      <c r="J22" s="3">
        <v>0.83</v>
      </c>
      <c r="K22" s="2"/>
      <c r="L22" s="2">
        <v>40</v>
      </c>
      <c r="M22" s="2"/>
    </row>
    <row r="23" spans="6:13" x14ac:dyDescent="0.25">
      <c r="F23" s="4"/>
      <c r="G23" s="4"/>
      <c r="H23" s="4"/>
      <c r="I23" s="2"/>
      <c r="J23" s="3"/>
      <c r="K23" s="2">
        <v>0.78</v>
      </c>
      <c r="L23" s="2"/>
      <c r="M23" s="2">
        <v>8</v>
      </c>
    </row>
    <row r="24" spans="6:13" x14ac:dyDescent="0.25">
      <c r="F24" s="4"/>
      <c r="G24" s="4"/>
      <c r="H24" s="4"/>
      <c r="I24" s="2">
        <f t="shared" ref="I24:I36" si="6">J24*L24</f>
        <v>47.5</v>
      </c>
      <c r="J24" s="3">
        <v>0.95</v>
      </c>
      <c r="K24" s="2"/>
      <c r="L24" s="2">
        <v>50</v>
      </c>
      <c r="M24" s="2"/>
    </row>
    <row r="25" spans="6:13" x14ac:dyDescent="0.25">
      <c r="F25" s="4"/>
      <c r="G25" s="4"/>
      <c r="H25" s="4"/>
      <c r="I25" s="2"/>
      <c r="J25" s="3"/>
      <c r="K25" s="2">
        <v>1.01</v>
      </c>
      <c r="L25" s="2"/>
      <c r="M25" s="2">
        <v>9</v>
      </c>
    </row>
    <row r="26" spans="6:13" x14ac:dyDescent="0.25">
      <c r="F26" s="4"/>
      <c r="G26" s="4"/>
      <c r="H26" s="4"/>
      <c r="I26" s="2">
        <f t="shared" ref="I26" si="7">J26*L26</f>
        <v>33.58</v>
      </c>
      <c r="J26" s="3">
        <v>0.73</v>
      </c>
      <c r="K26" s="2"/>
      <c r="L26" s="2">
        <v>46</v>
      </c>
      <c r="M26" s="2"/>
    </row>
    <row r="27" spans="6:13" x14ac:dyDescent="0.25">
      <c r="F27" s="4"/>
      <c r="G27" s="4"/>
      <c r="H27" s="4"/>
      <c r="I27" s="2"/>
      <c r="J27" s="3"/>
      <c r="K27" s="2">
        <v>0.44</v>
      </c>
      <c r="L27" s="2"/>
      <c r="M27" s="2">
        <v>10</v>
      </c>
    </row>
    <row r="28" spans="6:13" x14ac:dyDescent="0.25">
      <c r="F28" s="4"/>
      <c r="G28" s="4"/>
      <c r="H28" s="4"/>
      <c r="I28" s="2">
        <f t="shared" ref="I28" si="8">J28*L28</f>
        <v>13.299999999999999</v>
      </c>
      <c r="J28" s="3">
        <v>0.35</v>
      </c>
      <c r="K28" s="2"/>
      <c r="L28" s="2">
        <v>38</v>
      </c>
      <c r="M28" s="2"/>
    </row>
    <row r="29" spans="6:13" x14ac:dyDescent="0.25">
      <c r="F29" s="4"/>
      <c r="G29" s="4"/>
      <c r="H29" s="4"/>
      <c r="I29" s="2"/>
      <c r="J29" s="3"/>
      <c r="K29" s="2">
        <v>0.25</v>
      </c>
      <c r="L29" s="2"/>
      <c r="M29" s="2">
        <v>1</v>
      </c>
    </row>
    <row r="30" spans="6:13" x14ac:dyDescent="0.25">
      <c r="F30" s="4"/>
      <c r="G30" s="4"/>
      <c r="H30" s="4"/>
      <c r="I30" s="2">
        <f t="shared" ref="I30" si="9">J30*L30</f>
        <v>11.44</v>
      </c>
      <c r="J30" s="3">
        <v>0.22</v>
      </c>
      <c r="K30" s="4"/>
      <c r="L30" s="2">
        <v>52</v>
      </c>
      <c r="M30" s="2"/>
    </row>
    <row r="31" spans="6:13" x14ac:dyDescent="0.25">
      <c r="F31" s="4"/>
      <c r="G31" s="4"/>
      <c r="H31" s="4"/>
      <c r="I31" s="2"/>
      <c r="J31" s="3"/>
      <c r="K31" s="2">
        <v>0.18</v>
      </c>
      <c r="L31" s="2"/>
      <c r="M31" s="2">
        <v>2</v>
      </c>
    </row>
    <row r="32" spans="6:13" x14ac:dyDescent="0.25">
      <c r="F32" s="4"/>
      <c r="G32" s="4"/>
      <c r="H32" s="4"/>
      <c r="I32" s="2">
        <f t="shared" ref="I32" si="10">J32*L32</f>
        <v>6.3</v>
      </c>
      <c r="J32" s="3">
        <v>0.15</v>
      </c>
      <c r="K32" s="4"/>
      <c r="L32" s="2">
        <v>42</v>
      </c>
      <c r="M32" s="2"/>
    </row>
    <row r="33" spans="6:13" x14ac:dyDescent="0.25">
      <c r="F33" s="4"/>
      <c r="G33" s="4"/>
      <c r="H33" s="4"/>
      <c r="I33" s="2"/>
      <c r="J33" s="3"/>
      <c r="K33" s="2">
        <v>0.11</v>
      </c>
      <c r="L33" s="2"/>
      <c r="M33" s="2">
        <v>3</v>
      </c>
    </row>
    <row r="34" spans="6:13" x14ac:dyDescent="0.25">
      <c r="F34" s="4"/>
      <c r="G34" s="4"/>
      <c r="H34" s="4"/>
      <c r="I34" s="2">
        <f t="shared" ref="I34" si="11">J34*L34</f>
        <v>2.88</v>
      </c>
      <c r="J34" s="3">
        <v>0.12</v>
      </c>
      <c r="K34" s="4"/>
      <c r="L34" s="2">
        <v>24</v>
      </c>
      <c r="M34" s="2"/>
    </row>
    <row r="35" spans="6:13" x14ac:dyDescent="0.25">
      <c r="F35" s="4"/>
      <c r="G35" s="4"/>
      <c r="H35" s="4"/>
      <c r="I35" s="2"/>
      <c r="J35" s="3"/>
      <c r="K35" s="2">
        <v>0.13</v>
      </c>
      <c r="L35" s="2"/>
      <c r="M35" s="2">
        <v>4</v>
      </c>
    </row>
    <row r="36" spans="6:13" x14ac:dyDescent="0.25">
      <c r="F36" s="4"/>
      <c r="G36" s="4"/>
      <c r="H36" s="4"/>
      <c r="I36" s="2">
        <f t="shared" si="6"/>
        <v>8</v>
      </c>
      <c r="J36" s="3">
        <v>0.16</v>
      </c>
      <c r="K36" s="4"/>
      <c r="L36" s="2">
        <v>50</v>
      </c>
      <c r="M36" s="2"/>
    </row>
    <row r="37" spans="6:13" x14ac:dyDescent="0.25">
      <c r="F37" s="4"/>
      <c r="G37" s="4"/>
      <c r="H37" s="4"/>
      <c r="I37" s="2"/>
      <c r="J37" s="5"/>
      <c r="K37" s="2">
        <v>0.18</v>
      </c>
      <c r="L37" s="2"/>
      <c r="M37" s="2">
        <v>5</v>
      </c>
    </row>
    <row r="38" spans="6:13" x14ac:dyDescent="0.25">
      <c r="F38" s="6">
        <v>7</v>
      </c>
      <c r="G38" s="2">
        <v>0.14000000000000001</v>
      </c>
      <c r="H38" s="4"/>
      <c r="I38" s="4"/>
      <c r="J38" s="4"/>
      <c r="K38" s="4"/>
      <c r="L38" s="2">
        <v>50</v>
      </c>
      <c r="M38" s="2"/>
    </row>
    <row r="39" spans="6:13" x14ac:dyDescent="0.25">
      <c r="F39" s="2"/>
      <c r="G39" s="2"/>
      <c r="H39" s="2">
        <v>0.1</v>
      </c>
      <c r="I39" s="4"/>
      <c r="J39" s="4"/>
      <c r="K39" s="4"/>
      <c r="L39" s="2"/>
      <c r="M39" s="2">
        <v>6</v>
      </c>
    </row>
    <row r="40" spans="6:13" x14ac:dyDescent="0.25">
      <c r="F40" s="2">
        <f>G40*L40</f>
        <v>12</v>
      </c>
      <c r="G40" s="2">
        <v>0.24</v>
      </c>
      <c r="H40" s="5"/>
      <c r="I40" s="4"/>
      <c r="J40" s="4"/>
      <c r="K40" s="4"/>
      <c r="L40" s="2">
        <v>50</v>
      </c>
      <c r="M40" s="2"/>
    </row>
    <row r="41" spans="6:13" x14ac:dyDescent="0.25">
      <c r="F41" s="2"/>
      <c r="G41" s="2"/>
      <c r="H41" s="2">
        <v>0.37</v>
      </c>
      <c r="I41" s="4"/>
      <c r="J41" s="4"/>
      <c r="K41" s="4"/>
      <c r="L41" s="2"/>
      <c r="M41" s="2">
        <v>7</v>
      </c>
    </row>
    <row r="42" spans="6:13" x14ac:dyDescent="0.25">
      <c r="F42" s="2">
        <v>6.08</v>
      </c>
      <c r="G42" s="2">
        <v>0.38</v>
      </c>
      <c r="H42" s="5"/>
      <c r="I42" s="4"/>
      <c r="J42" s="4"/>
      <c r="K42" s="4"/>
      <c r="L42" s="2">
        <v>16</v>
      </c>
      <c r="M42" s="2"/>
    </row>
    <row r="43" spans="6:13" x14ac:dyDescent="0.25">
      <c r="F43" s="2"/>
      <c r="G43" s="2"/>
      <c r="H43" s="2">
        <v>0.39</v>
      </c>
      <c r="I43" s="4"/>
      <c r="J43" s="4"/>
      <c r="K43" s="4"/>
      <c r="L43" s="2"/>
      <c r="M43" s="2">
        <v>8</v>
      </c>
    </row>
    <row r="44" spans="6:13" x14ac:dyDescent="0.25">
      <c r="F44" s="2">
        <f t="shared" ref="F44" si="12">G44*L44</f>
        <v>20.239999999999998</v>
      </c>
      <c r="G44" s="2">
        <v>0.44</v>
      </c>
      <c r="H44" s="5"/>
      <c r="I44" s="4"/>
      <c r="J44" s="4"/>
      <c r="K44" s="4"/>
      <c r="L44" s="2">
        <v>46</v>
      </c>
      <c r="M44" s="2"/>
    </row>
    <row r="45" spans="6:13" x14ac:dyDescent="0.25">
      <c r="F45" s="2"/>
      <c r="G45" s="2"/>
      <c r="H45" s="2">
        <v>0.48</v>
      </c>
      <c r="I45" s="4"/>
      <c r="J45" s="4"/>
      <c r="K45" s="4"/>
      <c r="L45" s="2"/>
      <c r="M45" s="2">
        <v>9</v>
      </c>
    </row>
    <row r="46" spans="6:13" x14ac:dyDescent="0.25">
      <c r="F46" s="2">
        <v>7.08</v>
      </c>
      <c r="G46" s="2">
        <v>0.49</v>
      </c>
      <c r="H46" s="5"/>
      <c r="I46" s="4"/>
      <c r="J46" s="4"/>
      <c r="K46" s="4"/>
      <c r="L46" s="2">
        <v>44</v>
      </c>
      <c r="M46" s="2"/>
    </row>
    <row r="47" spans="6:13" x14ac:dyDescent="0.25">
      <c r="F47" s="2"/>
      <c r="G47" s="2"/>
      <c r="H47" s="2">
        <v>0.5</v>
      </c>
      <c r="I47" s="4"/>
      <c r="J47" s="4"/>
      <c r="K47" s="4"/>
      <c r="L47" s="2"/>
      <c r="M47" s="2">
        <v>20</v>
      </c>
    </row>
    <row r="48" spans="6:13" x14ac:dyDescent="0.25">
      <c r="F48" s="2">
        <f t="shared" ref="F48" si="13">G48*L48</f>
        <v>6.24</v>
      </c>
      <c r="G48" s="2">
        <v>0.39</v>
      </c>
      <c r="H48" s="5"/>
      <c r="I48" s="4"/>
      <c r="J48" s="4"/>
      <c r="K48" s="4"/>
      <c r="L48" s="2">
        <v>16</v>
      </c>
      <c r="M48" s="2"/>
    </row>
    <row r="49" spans="6:13" x14ac:dyDescent="0.25">
      <c r="F49" s="2"/>
      <c r="G49" s="2"/>
      <c r="H49" s="2">
        <v>0.28000000000000003</v>
      </c>
      <c r="I49" s="4"/>
      <c r="J49" s="4"/>
      <c r="K49" s="4"/>
      <c r="L49" s="2"/>
      <c r="M49" s="2">
        <v>1</v>
      </c>
    </row>
    <row r="50" spans="6:13" x14ac:dyDescent="0.25">
      <c r="F50" s="2">
        <v>8.08</v>
      </c>
      <c r="G50" s="2">
        <v>0.23</v>
      </c>
      <c r="H50" s="5"/>
      <c r="I50" s="4"/>
      <c r="J50" s="4"/>
      <c r="K50" s="4"/>
      <c r="L50" s="2">
        <v>40</v>
      </c>
      <c r="M50" s="2"/>
    </row>
    <row r="51" spans="6:13" x14ac:dyDescent="0.25">
      <c r="F51" s="2"/>
      <c r="G51" s="2"/>
      <c r="H51" s="2">
        <v>0.17</v>
      </c>
      <c r="I51" s="4"/>
      <c r="J51" s="4"/>
      <c r="K51" s="4"/>
      <c r="L51" s="2"/>
      <c r="M51" s="2">
        <v>2</v>
      </c>
    </row>
    <row r="52" spans="6:13" x14ac:dyDescent="0.25">
      <c r="F52" s="2">
        <f t="shared" ref="F52" si="14">G52*L52</f>
        <v>11.760000000000002</v>
      </c>
      <c r="G52" s="2">
        <v>0.28000000000000003</v>
      </c>
      <c r="H52" s="5"/>
      <c r="I52" s="4"/>
      <c r="J52" s="4"/>
      <c r="K52" s="4"/>
      <c r="L52" s="2">
        <v>42</v>
      </c>
      <c r="M52" s="2"/>
    </row>
    <row r="53" spans="6:13" x14ac:dyDescent="0.25">
      <c r="F53" s="2"/>
      <c r="G53" s="2"/>
      <c r="H53" s="2">
        <v>0.39</v>
      </c>
      <c r="I53" s="4"/>
      <c r="J53" s="4"/>
      <c r="K53" s="4"/>
      <c r="L53" s="2"/>
      <c r="M53" s="2">
        <v>3</v>
      </c>
    </row>
    <row r="54" spans="6:13" x14ac:dyDescent="0.25">
      <c r="F54" s="2">
        <v>9.08</v>
      </c>
      <c r="G54" s="2">
        <v>0.56999999999999995</v>
      </c>
      <c r="H54" s="5"/>
      <c r="I54" s="4"/>
      <c r="J54" s="4"/>
      <c r="K54" s="4"/>
      <c r="L54" s="2">
        <v>46</v>
      </c>
      <c r="M54" s="2"/>
    </row>
    <row r="55" spans="6:13" x14ac:dyDescent="0.25">
      <c r="F55" s="2"/>
      <c r="G55" s="2"/>
      <c r="H55" s="2">
        <v>0.75</v>
      </c>
      <c r="I55" s="4"/>
      <c r="J55" s="4"/>
      <c r="K55" s="4"/>
      <c r="L55" s="2"/>
      <c r="M55" s="2">
        <v>4</v>
      </c>
    </row>
    <row r="56" spans="6:13" x14ac:dyDescent="0.25">
      <c r="F56" s="2">
        <f t="shared" ref="F56" si="15">G56*L56</f>
        <v>40.480000000000004</v>
      </c>
      <c r="G56" s="2">
        <v>0.92</v>
      </c>
      <c r="H56" s="5"/>
      <c r="I56" s="4"/>
      <c r="J56" s="4"/>
      <c r="K56" s="4"/>
      <c r="L56" s="2">
        <v>44</v>
      </c>
      <c r="M56" s="2"/>
    </row>
    <row r="57" spans="6:13" x14ac:dyDescent="0.25">
      <c r="F57" s="2"/>
      <c r="G57" s="2"/>
      <c r="H57" s="2">
        <v>1.08</v>
      </c>
      <c r="I57" s="4"/>
      <c r="J57" s="4"/>
      <c r="K57" s="4"/>
      <c r="L57" s="2"/>
      <c r="M57" s="2">
        <v>5</v>
      </c>
    </row>
    <row r="58" spans="6:13" x14ac:dyDescent="0.25">
      <c r="F58" s="2">
        <v>10.08</v>
      </c>
      <c r="G58" s="2">
        <v>1.1200000000000001</v>
      </c>
      <c r="H58" s="5"/>
      <c r="I58" s="4"/>
      <c r="J58" s="4"/>
      <c r="K58" s="4"/>
      <c r="L58" s="2">
        <v>6</v>
      </c>
      <c r="M58" s="2"/>
    </row>
    <row r="59" spans="6:13" x14ac:dyDescent="0.25">
      <c r="F59" s="2"/>
      <c r="G59" s="2"/>
      <c r="H59" s="2">
        <v>1.1599999999999999</v>
      </c>
      <c r="I59" s="4"/>
      <c r="J59" s="4"/>
      <c r="K59" s="4"/>
      <c r="L59" s="2"/>
      <c r="M59" s="2">
        <v>6</v>
      </c>
    </row>
    <row r="60" spans="6:13" x14ac:dyDescent="0.25">
      <c r="F60" s="2">
        <f t="shared" ref="F60" si="16">G60*L60</f>
        <v>56.28</v>
      </c>
      <c r="G60" s="2">
        <v>1.34</v>
      </c>
      <c r="H60" s="5"/>
      <c r="I60" s="4"/>
      <c r="J60" s="4"/>
      <c r="K60" s="4"/>
      <c r="L60" s="2">
        <v>42</v>
      </c>
      <c r="M60" s="2"/>
    </row>
    <row r="61" spans="6:13" x14ac:dyDescent="0.25">
      <c r="F61" s="2"/>
      <c r="G61" s="2"/>
      <c r="H61" s="2">
        <v>1.52</v>
      </c>
      <c r="I61" s="4"/>
      <c r="J61" s="4"/>
      <c r="K61" s="4"/>
      <c r="L61" s="2"/>
      <c r="M61" s="2">
        <v>7</v>
      </c>
    </row>
    <row r="62" spans="6:13" x14ac:dyDescent="0.25">
      <c r="F62" s="2">
        <v>11.08</v>
      </c>
      <c r="G62" s="2">
        <v>2.15</v>
      </c>
      <c r="H62" s="5"/>
      <c r="I62" s="4"/>
      <c r="J62" s="4"/>
      <c r="K62" s="4"/>
      <c r="L62" s="2">
        <v>54</v>
      </c>
      <c r="M62" s="2"/>
    </row>
    <row r="63" spans="6:13" x14ac:dyDescent="0.25">
      <c r="F63" s="2"/>
      <c r="G63" s="2"/>
      <c r="H63" s="2">
        <v>2.27</v>
      </c>
      <c r="I63" s="4"/>
      <c r="J63" s="4"/>
      <c r="K63" s="4"/>
      <c r="L63" s="2"/>
      <c r="M63" s="2">
        <v>8</v>
      </c>
    </row>
    <row r="64" spans="6:13" x14ac:dyDescent="0.25">
      <c r="F64" s="2">
        <f t="shared" ref="F64" si="17">G64*L64</f>
        <v>109.12</v>
      </c>
      <c r="G64" s="2">
        <v>2.48</v>
      </c>
      <c r="H64" s="5"/>
      <c r="I64" s="4"/>
      <c r="J64" s="4"/>
      <c r="K64" s="4"/>
      <c r="L64" s="2">
        <v>44</v>
      </c>
      <c r="M64" s="2"/>
    </row>
    <row r="65" spans="6:13" x14ac:dyDescent="0.25">
      <c r="F65" s="2"/>
      <c r="G65" s="2"/>
      <c r="H65" s="2">
        <v>2.19</v>
      </c>
      <c r="I65" s="4"/>
      <c r="J65" s="4"/>
      <c r="K65" s="4"/>
      <c r="L65" s="2"/>
      <c r="M65" s="2">
        <v>9</v>
      </c>
    </row>
    <row r="66" spans="6:13" x14ac:dyDescent="0.25">
      <c r="F66" s="2">
        <v>12.08</v>
      </c>
      <c r="G66" s="2">
        <v>2.12</v>
      </c>
      <c r="H66" s="5"/>
      <c r="I66" s="4"/>
      <c r="J66" s="4"/>
      <c r="K66" s="4"/>
      <c r="L66" s="2">
        <v>30</v>
      </c>
      <c r="M66" s="2"/>
    </row>
    <row r="67" spans="6:13" x14ac:dyDescent="0.25">
      <c r="F67" s="2"/>
      <c r="G67" s="2"/>
      <c r="H67" s="2">
        <v>2.04</v>
      </c>
      <c r="I67" s="4"/>
      <c r="J67" s="4"/>
      <c r="K67" s="4"/>
      <c r="L67" s="2"/>
      <c r="M67" s="2" t="s">
        <v>2</v>
      </c>
    </row>
  </sheetData>
  <mergeCells count="4">
    <mergeCell ref="M5:M6"/>
    <mergeCell ref="L5:L6"/>
    <mergeCell ref="I5:K5"/>
    <mergeCell ref="F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N69"/>
  <sheetViews>
    <sheetView tabSelected="1" topLeftCell="A4" zoomScaleNormal="100" workbookViewId="0">
      <selection activeCell="T28" sqref="T28"/>
    </sheetView>
  </sheetViews>
  <sheetFormatPr defaultRowHeight="15" x14ac:dyDescent="0.25"/>
  <cols>
    <col min="6" max="6" width="9.140625" customWidth="1"/>
    <col min="7" max="7" width="18.42578125" customWidth="1"/>
    <col min="10" max="10" width="13.5703125" customWidth="1"/>
  </cols>
  <sheetData>
    <row r="7" spans="7:14" x14ac:dyDescent="0.25">
      <c r="G7" s="18" t="s">
        <v>13</v>
      </c>
      <c r="H7" s="20" t="s">
        <v>11</v>
      </c>
      <c r="I7" s="20"/>
      <c r="J7" s="21" t="s">
        <v>10</v>
      </c>
      <c r="K7" s="21" t="s">
        <v>9</v>
      </c>
      <c r="L7" s="21" t="s">
        <v>8</v>
      </c>
      <c r="M7" s="21" t="s">
        <v>12</v>
      </c>
      <c r="N7" s="21" t="s">
        <v>0</v>
      </c>
    </row>
    <row r="8" spans="7:14" x14ac:dyDescent="0.25">
      <c r="G8" s="18"/>
      <c r="H8" s="5" t="s">
        <v>9</v>
      </c>
      <c r="I8" s="5" t="s">
        <v>8</v>
      </c>
      <c r="J8" s="23"/>
      <c r="K8" s="23"/>
      <c r="L8" s="22"/>
      <c r="M8" s="22"/>
      <c r="N8" s="22"/>
    </row>
    <row r="9" spans="7:14" x14ac:dyDescent="0.25">
      <c r="G9" s="6">
        <v>0</v>
      </c>
      <c r="H9" s="5"/>
      <c r="I9" s="13"/>
      <c r="J9" s="10"/>
      <c r="K9" s="10"/>
      <c r="L9" s="14"/>
      <c r="M9" s="4"/>
      <c r="N9" s="6" t="s">
        <v>1</v>
      </c>
    </row>
    <row r="10" spans="7:14" x14ac:dyDescent="0.25">
      <c r="G10" s="6"/>
      <c r="H10" s="5"/>
      <c r="I10" s="13">
        <v>73.599999999999994</v>
      </c>
      <c r="J10" s="10"/>
      <c r="K10" s="10"/>
      <c r="L10" s="14">
        <v>73.599999999999994</v>
      </c>
      <c r="M10" s="6">
        <v>46</v>
      </c>
      <c r="N10" s="6"/>
    </row>
    <row r="11" spans="7:14" x14ac:dyDescent="0.25">
      <c r="G11" s="6">
        <f>-I10</f>
        <v>-73.599999999999994</v>
      </c>
      <c r="H11" s="5"/>
      <c r="I11" s="13"/>
      <c r="J11" s="10"/>
      <c r="K11" s="10"/>
      <c r="L11" s="14"/>
      <c r="M11" s="6"/>
      <c r="N11" s="6">
        <v>1</v>
      </c>
    </row>
    <row r="12" spans="7:14" x14ac:dyDescent="0.25">
      <c r="G12" s="6"/>
      <c r="H12" s="5"/>
      <c r="I12" s="13">
        <v>66.239999999999995</v>
      </c>
      <c r="J12" s="10"/>
      <c r="K12" s="10"/>
      <c r="L12" s="14">
        <v>66.239999999999995</v>
      </c>
      <c r="M12" s="6">
        <v>48</v>
      </c>
      <c r="N12" s="6"/>
    </row>
    <row r="13" spans="7:14" x14ac:dyDescent="0.25">
      <c r="G13" s="6">
        <v>-139.84</v>
      </c>
      <c r="H13" s="5"/>
      <c r="I13" s="13"/>
      <c r="J13" s="10"/>
      <c r="K13" s="10"/>
      <c r="L13" s="14"/>
      <c r="M13" s="6"/>
      <c r="N13" s="6">
        <v>2</v>
      </c>
    </row>
    <row r="14" spans="7:14" x14ac:dyDescent="0.25">
      <c r="G14" s="6"/>
      <c r="H14" s="5"/>
      <c r="I14" s="13">
        <v>51.5</v>
      </c>
      <c r="J14" s="10"/>
      <c r="K14" s="10"/>
      <c r="L14" s="14">
        <v>51.5</v>
      </c>
      <c r="M14" s="6">
        <v>50</v>
      </c>
      <c r="N14" s="6"/>
    </row>
    <row r="15" spans="7:14" x14ac:dyDescent="0.25">
      <c r="G15" s="6">
        <v>-191.34</v>
      </c>
      <c r="H15" s="5"/>
      <c r="I15" s="13"/>
      <c r="J15" s="10"/>
      <c r="K15" s="10"/>
      <c r="L15" s="14"/>
      <c r="M15" s="6"/>
      <c r="N15" s="6">
        <v>3</v>
      </c>
    </row>
    <row r="16" spans="7:14" x14ac:dyDescent="0.25">
      <c r="G16" s="6"/>
      <c r="H16" s="5"/>
      <c r="I16" s="13">
        <v>42.9</v>
      </c>
      <c r="J16" s="10"/>
      <c r="K16" s="10"/>
      <c r="L16" s="14">
        <v>42.9</v>
      </c>
      <c r="M16" s="6">
        <v>55</v>
      </c>
      <c r="N16" s="6"/>
    </row>
    <row r="17" spans="2:14" x14ac:dyDescent="0.25">
      <c r="G17" s="6">
        <v>-234.24</v>
      </c>
      <c r="H17" s="5"/>
      <c r="I17" s="13"/>
      <c r="J17" s="10"/>
      <c r="K17" s="10"/>
      <c r="L17" s="14"/>
      <c r="M17" s="6"/>
      <c r="N17" s="6">
        <v>4</v>
      </c>
    </row>
    <row r="18" spans="2:14" x14ac:dyDescent="0.25">
      <c r="G18" s="6"/>
      <c r="H18" s="5"/>
      <c r="I18" s="13">
        <v>36.119999999999997</v>
      </c>
      <c r="J18" s="10"/>
      <c r="K18" s="10"/>
      <c r="L18" s="14">
        <v>36.119999999999997</v>
      </c>
      <c r="M18" s="6">
        <v>42</v>
      </c>
      <c r="N18" s="6"/>
    </row>
    <row r="19" spans="2:14" x14ac:dyDescent="0.25">
      <c r="G19" s="6">
        <v>-270.36</v>
      </c>
      <c r="H19" s="5"/>
      <c r="I19" s="13"/>
      <c r="J19" s="10"/>
      <c r="K19" s="10"/>
      <c r="L19" s="14"/>
      <c r="M19" s="6"/>
      <c r="N19" s="6">
        <v>5</v>
      </c>
    </row>
    <row r="20" spans="2:14" x14ac:dyDescent="0.25">
      <c r="G20" s="6"/>
      <c r="H20" s="5"/>
      <c r="I20" s="13">
        <v>59</v>
      </c>
      <c r="J20" s="10"/>
      <c r="K20" s="10"/>
      <c r="L20" s="14">
        <v>59</v>
      </c>
      <c r="M20" s="6">
        <v>59</v>
      </c>
      <c r="N20" s="6"/>
    </row>
    <row r="21" spans="2:14" x14ac:dyDescent="0.25">
      <c r="G21" s="6">
        <v>-329.36</v>
      </c>
      <c r="H21" s="5"/>
      <c r="I21" s="13"/>
      <c r="J21" s="10"/>
      <c r="K21" s="10"/>
      <c r="L21" s="14"/>
      <c r="M21" s="6"/>
      <c r="N21" s="6">
        <v>6</v>
      </c>
    </row>
    <row r="22" spans="2:14" x14ac:dyDescent="0.25">
      <c r="G22" s="6"/>
      <c r="H22" s="5"/>
      <c r="I22" s="13">
        <v>47</v>
      </c>
      <c r="J22" s="10"/>
      <c r="K22" s="10"/>
      <c r="L22" s="14">
        <v>47</v>
      </c>
      <c r="M22" s="6">
        <v>50</v>
      </c>
      <c r="N22" s="6"/>
    </row>
    <row r="23" spans="2:14" x14ac:dyDescent="0.25">
      <c r="G23" s="6">
        <v>-376.36</v>
      </c>
      <c r="H23" s="5"/>
      <c r="I23" s="13"/>
      <c r="J23" s="10"/>
      <c r="K23" s="10"/>
      <c r="L23" s="14"/>
      <c r="M23" s="6"/>
      <c r="N23" s="6">
        <v>7</v>
      </c>
    </row>
    <row r="24" spans="2:14" x14ac:dyDescent="0.25">
      <c r="G24" s="6"/>
      <c r="H24" s="5"/>
      <c r="I24" s="13">
        <v>33.199999999999996</v>
      </c>
      <c r="J24" s="10"/>
      <c r="K24" s="10"/>
      <c r="L24" s="14">
        <v>33.199999999999996</v>
      </c>
      <c r="M24" s="6">
        <v>40</v>
      </c>
      <c r="N24" s="6"/>
    </row>
    <row r="25" spans="2:14" x14ac:dyDescent="0.25">
      <c r="G25" s="6">
        <v>-409.56</v>
      </c>
      <c r="H25" s="5"/>
      <c r="I25" s="13"/>
      <c r="J25" s="10"/>
      <c r="K25" s="10"/>
      <c r="L25" s="14"/>
      <c r="M25" s="6"/>
      <c r="N25" s="6">
        <v>8</v>
      </c>
    </row>
    <row r="26" spans="2:14" x14ac:dyDescent="0.25">
      <c r="G26" s="6"/>
      <c r="H26" s="5"/>
      <c r="I26" s="13">
        <v>47.5</v>
      </c>
      <c r="J26" s="10"/>
      <c r="K26" s="10"/>
      <c r="L26" s="14">
        <v>47.5</v>
      </c>
      <c r="M26" s="6">
        <v>50</v>
      </c>
      <c r="N26" s="6"/>
    </row>
    <row r="27" spans="2:14" x14ac:dyDescent="0.25">
      <c r="G27" s="6">
        <v>-457.06</v>
      </c>
      <c r="H27" s="5"/>
      <c r="I27" s="13"/>
      <c r="J27" s="10"/>
      <c r="K27" s="10"/>
      <c r="L27" s="14"/>
      <c r="M27" s="6"/>
      <c r="N27" s="6">
        <v>9</v>
      </c>
    </row>
    <row r="28" spans="2:14" x14ac:dyDescent="0.25">
      <c r="G28" s="6"/>
      <c r="H28" s="5"/>
      <c r="I28" s="13">
        <v>33.58</v>
      </c>
      <c r="J28" s="10"/>
      <c r="K28" s="10"/>
      <c r="L28" s="14">
        <v>33.58</v>
      </c>
      <c r="M28" s="6">
        <v>46</v>
      </c>
      <c r="N28" s="6"/>
    </row>
    <row r="29" spans="2:14" x14ac:dyDescent="0.25">
      <c r="G29" s="6">
        <v>-490.64</v>
      </c>
      <c r="H29" s="5"/>
      <c r="I29" s="13"/>
      <c r="J29" s="10"/>
      <c r="K29" s="10"/>
      <c r="L29" s="14"/>
      <c r="M29" s="6"/>
      <c r="N29" s="6">
        <v>10</v>
      </c>
    </row>
    <row r="30" spans="2:14" x14ac:dyDescent="0.25">
      <c r="B30" s="17"/>
      <c r="D30" s="17"/>
      <c r="G30" s="6"/>
      <c r="H30" s="5"/>
      <c r="I30" s="13">
        <v>13.299999999999999</v>
      </c>
      <c r="J30" s="10"/>
      <c r="K30" s="10"/>
      <c r="L30" s="14">
        <v>13.299999999999999</v>
      </c>
      <c r="M30" s="6">
        <v>38</v>
      </c>
      <c r="N30" s="6"/>
    </row>
    <row r="31" spans="2:14" x14ac:dyDescent="0.25">
      <c r="G31" s="6">
        <v>-503.94</v>
      </c>
      <c r="H31" s="5"/>
      <c r="I31" s="13"/>
      <c r="J31" s="10"/>
      <c r="K31" s="10"/>
      <c r="L31" s="14"/>
      <c r="M31" s="6"/>
      <c r="N31" s="6">
        <v>1</v>
      </c>
    </row>
    <row r="32" spans="2:14" x14ac:dyDescent="0.25">
      <c r="G32" s="6"/>
      <c r="H32" s="5"/>
      <c r="I32" s="13">
        <v>11.44</v>
      </c>
      <c r="J32" s="10"/>
      <c r="K32" s="10"/>
      <c r="L32" s="14">
        <v>11.44</v>
      </c>
      <c r="M32" s="6">
        <v>52</v>
      </c>
      <c r="N32" s="6"/>
    </row>
    <row r="33" spans="7:14" x14ac:dyDescent="0.25">
      <c r="G33" s="6">
        <v>-515.38</v>
      </c>
      <c r="H33" s="5"/>
      <c r="I33" s="13"/>
      <c r="J33" s="10"/>
      <c r="K33" s="10"/>
      <c r="L33" s="14"/>
      <c r="M33" s="6"/>
      <c r="N33" s="6">
        <v>2</v>
      </c>
    </row>
    <row r="34" spans="7:14" x14ac:dyDescent="0.25">
      <c r="G34" s="6"/>
      <c r="H34" s="5"/>
      <c r="I34" s="13">
        <v>6.3</v>
      </c>
      <c r="J34" s="10"/>
      <c r="K34" s="10"/>
      <c r="L34" s="14">
        <v>6.3</v>
      </c>
      <c r="M34" s="6">
        <v>42</v>
      </c>
      <c r="N34" s="6"/>
    </row>
    <row r="35" spans="7:14" x14ac:dyDescent="0.25">
      <c r="G35" s="6">
        <v>-521.67999999999995</v>
      </c>
      <c r="H35" s="5"/>
      <c r="I35" s="13"/>
      <c r="J35" s="10"/>
      <c r="K35" s="10"/>
      <c r="L35" s="14"/>
      <c r="M35" s="6"/>
      <c r="N35" s="6">
        <v>3</v>
      </c>
    </row>
    <row r="36" spans="7:14" x14ac:dyDescent="0.25">
      <c r="G36" s="6"/>
      <c r="H36" s="5"/>
      <c r="I36" s="13">
        <v>2.88</v>
      </c>
      <c r="J36" s="10"/>
      <c r="K36" s="10"/>
      <c r="L36" s="14">
        <v>2.88</v>
      </c>
      <c r="M36" s="6">
        <v>24</v>
      </c>
      <c r="N36" s="6"/>
    </row>
    <row r="37" spans="7:14" x14ac:dyDescent="0.25">
      <c r="G37" s="6">
        <v>-524.55999999999995</v>
      </c>
      <c r="H37" s="5"/>
      <c r="I37" s="13"/>
      <c r="J37" s="10"/>
      <c r="K37" s="10"/>
      <c r="L37" s="14"/>
      <c r="M37" s="6"/>
      <c r="N37" s="6">
        <v>4</v>
      </c>
    </row>
    <row r="38" spans="7:14" x14ac:dyDescent="0.25">
      <c r="G38" s="6"/>
      <c r="H38" s="5"/>
      <c r="I38" s="13">
        <v>8</v>
      </c>
      <c r="J38" s="10"/>
      <c r="K38" s="10"/>
      <c r="L38" s="14">
        <v>8</v>
      </c>
      <c r="M38" s="6">
        <v>50</v>
      </c>
      <c r="N38" s="6"/>
    </row>
    <row r="39" spans="7:14" x14ac:dyDescent="0.25">
      <c r="G39" s="6">
        <v>-532.55999999999995</v>
      </c>
      <c r="H39" s="5"/>
      <c r="I39" s="9"/>
      <c r="J39" s="15"/>
      <c r="K39" s="11"/>
      <c r="L39" s="9"/>
      <c r="M39" s="6"/>
      <c r="N39" s="6">
        <v>5</v>
      </c>
    </row>
    <row r="40" spans="7:14" x14ac:dyDescent="0.25">
      <c r="G40" s="6"/>
      <c r="H40" s="16">
        <v>8.26</v>
      </c>
      <c r="I40" s="10"/>
      <c r="J40" s="6">
        <f>K40+0.18*K40</f>
        <v>8.26</v>
      </c>
      <c r="K40" s="7">
        <v>7</v>
      </c>
      <c r="L40" s="10"/>
      <c r="M40" s="8">
        <v>50</v>
      </c>
      <c r="N40" s="6"/>
    </row>
    <row r="41" spans="7:14" x14ac:dyDescent="0.25">
      <c r="G41" s="6">
        <v>-524.29999999999995</v>
      </c>
      <c r="H41" s="16"/>
      <c r="I41" s="10"/>
      <c r="J41" s="6"/>
      <c r="K41" s="7"/>
      <c r="L41" s="10"/>
      <c r="M41" s="8"/>
      <c r="N41" s="6">
        <v>6</v>
      </c>
    </row>
    <row r="42" spans="7:14" x14ac:dyDescent="0.25">
      <c r="G42" s="6"/>
      <c r="H42" s="16">
        <v>14.16</v>
      </c>
      <c r="I42" s="5"/>
      <c r="J42" s="6">
        <f t="shared" ref="J42:J68" si="0">K42+0.18*K42</f>
        <v>14.16</v>
      </c>
      <c r="K42" s="7">
        <v>12</v>
      </c>
      <c r="L42" s="10"/>
      <c r="M42" s="8">
        <v>50</v>
      </c>
      <c r="N42" s="6"/>
    </row>
    <row r="43" spans="7:14" x14ac:dyDescent="0.25">
      <c r="G43" s="6">
        <v>-510.14</v>
      </c>
      <c r="H43" s="16"/>
      <c r="I43" s="5"/>
      <c r="J43" s="6"/>
      <c r="K43" s="7"/>
      <c r="L43" s="10"/>
      <c r="M43" s="8"/>
      <c r="N43" s="6">
        <v>7</v>
      </c>
    </row>
    <row r="44" spans="7:14" x14ac:dyDescent="0.25">
      <c r="G44" s="6"/>
      <c r="H44" s="16">
        <v>7.1744000000000003</v>
      </c>
      <c r="I44" s="5"/>
      <c r="J44" s="16">
        <f t="shared" si="0"/>
        <v>7.1744000000000003</v>
      </c>
      <c r="K44" s="7">
        <v>6.08</v>
      </c>
      <c r="L44" s="10"/>
      <c r="M44" s="8">
        <v>16</v>
      </c>
      <c r="N44" s="6"/>
    </row>
    <row r="45" spans="7:14" x14ac:dyDescent="0.25">
      <c r="G45" s="6">
        <v>-502.97</v>
      </c>
      <c r="H45" s="16"/>
      <c r="I45" s="5"/>
      <c r="J45" s="6"/>
      <c r="K45" s="7"/>
      <c r="L45" s="10"/>
      <c r="M45" s="8"/>
      <c r="N45" s="6">
        <v>8</v>
      </c>
    </row>
    <row r="46" spans="7:14" x14ac:dyDescent="0.25">
      <c r="G46" s="6"/>
      <c r="H46" s="16">
        <v>23.883199999999999</v>
      </c>
      <c r="I46" s="5"/>
      <c r="J46" s="16">
        <f t="shared" si="0"/>
        <v>23.883199999999999</v>
      </c>
      <c r="K46" s="7">
        <v>20.239999999999998</v>
      </c>
      <c r="L46" s="10"/>
      <c r="M46" s="8">
        <v>46</v>
      </c>
      <c r="N46" s="6"/>
    </row>
    <row r="47" spans="7:14" x14ac:dyDescent="0.25">
      <c r="G47" s="6">
        <v>-479.09</v>
      </c>
      <c r="H47" s="16"/>
      <c r="I47" s="5"/>
      <c r="J47" s="16"/>
      <c r="K47" s="7"/>
      <c r="L47" s="10"/>
      <c r="M47" s="8"/>
      <c r="N47" s="6">
        <v>9</v>
      </c>
    </row>
    <row r="48" spans="7:14" x14ac:dyDescent="0.25">
      <c r="G48" s="6"/>
      <c r="H48" s="16">
        <v>8.3544</v>
      </c>
      <c r="I48" s="5"/>
      <c r="J48" s="16">
        <f t="shared" si="0"/>
        <v>8.3544</v>
      </c>
      <c r="K48" s="7">
        <v>7.08</v>
      </c>
      <c r="L48" s="10"/>
      <c r="M48" s="8">
        <v>44</v>
      </c>
      <c r="N48" s="6"/>
    </row>
    <row r="49" spans="7:14" x14ac:dyDescent="0.25">
      <c r="G49" s="6">
        <v>-470.74</v>
      </c>
      <c r="H49" s="16"/>
      <c r="I49" s="5"/>
      <c r="J49" s="16"/>
      <c r="K49" s="7"/>
      <c r="L49" s="10"/>
      <c r="M49" s="8"/>
      <c r="N49" s="6">
        <v>20</v>
      </c>
    </row>
    <row r="50" spans="7:14" x14ac:dyDescent="0.25">
      <c r="G50" s="6"/>
      <c r="H50" s="16">
        <v>7.3632</v>
      </c>
      <c r="I50" s="5"/>
      <c r="J50" s="16">
        <f t="shared" si="0"/>
        <v>7.3632</v>
      </c>
      <c r="K50" s="7">
        <v>6.24</v>
      </c>
      <c r="L50" s="10"/>
      <c r="M50" s="8">
        <v>16</v>
      </c>
      <c r="N50" s="6"/>
    </row>
    <row r="51" spans="7:14" x14ac:dyDescent="0.25">
      <c r="G51" s="6">
        <v>-463.38</v>
      </c>
      <c r="H51" s="16"/>
      <c r="I51" s="5"/>
      <c r="J51" s="16"/>
      <c r="K51" s="7"/>
      <c r="L51" s="10"/>
      <c r="M51" s="8"/>
      <c r="N51" s="6">
        <v>1</v>
      </c>
    </row>
    <row r="52" spans="7:14" x14ac:dyDescent="0.25">
      <c r="G52" s="6"/>
      <c r="H52" s="16">
        <v>9.5343999999999998</v>
      </c>
      <c r="I52" s="5"/>
      <c r="J52" s="16">
        <f t="shared" si="0"/>
        <v>9.5343999999999998</v>
      </c>
      <c r="K52" s="7">
        <v>8.08</v>
      </c>
      <c r="L52" s="10"/>
      <c r="M52" s="8">
        <v>40</v>
      </c>
      <c r="N52" s="6"/>
    </row>
    <row r="53" spans="7:14" x14ac:dyDescent="0.25">
      <c r="G53" s="6">
        <v>-453.58</v>
      </c>
      <c r="H53" s="16"/>
      <c r="I53" s="5"/>
      <c r="J53" s="16"/>
      <c r="K53" s="7"/>
      <c r="L53" s="10"/>
      <c r="M53" s="8"/>
      <c r="N53" s="6">
        <v>2</v>
      </c>
    </row>
    <row r="54" spans="7:14" x14ac:dyDescent="0.25">
      <c r="G54" s="6"/>
      <c r="H54" s="16">
        <v>13.876800000000001</v>
      </c>
      <c r="I54" s="5"/>
      <c r="J54" s="16">
        <f t="shared" si="0"/>
        <v>13.876800000000001</v>
      </c>
      <c r="K54" s="7">
        <v>11.760000000000002</v>
      </c>
      <c r="L54" s="10"/>
      <c r="M54" s="8">
        <v>42</v>
      </c>
      <c r="N54" s="6"/>
    </row>
    <row r="55" spans="7:14" x14ac:dyDescent="0.25">
      <c r="G55" s="6">
        <v>-439.97</v>
      </c>
      <c r="H55" s="16"/>
      <c r="I55" s="5"/>
      <c r="J55" s="16"/>
      <c r="K55" s="7"/>
      <c r="L55" s="10"/>
      <c r="M55" s="8"/>
      <c r="N55" s="6">
        <v>3</v>
      </c>
    </row>
    <row r="56" spans="7:14" x14ac:dyDescent="0.25">
      <c r="G56" s="6"/>
      <c r="H56" s="16">
        <v>10.714399999999999</v>
      </c>
      <c r="I56" s="5"/>
      <c r="J56" s="16">
        <f t="shared" si="0"/>
        <v>10.714399999999999</v>
      </c>
      <c r="K56" s="7">
        <v>9.08</v>
      </c>
      <c r="L56" s="10"/>
      <c r="M56" s="8">
        <v>46</v>
      </c>
      <c r="N56" s="6"/>
    </row>
    <row r="57" spans="7:14" x14ac:dyDescent="0.25">
      <c r="G57" s="6">
        <v>-429.26</v>
      </c>
      <c r="H57" s="16"/>
      <c r="I57" s="5"/>
      <c r="J57" s="16"/>
      <c r="K57" s="7"/>
      <c r="L57" s="10"/>
      <c r="M57" s="8"/>
      <c r="N57" s="6">
        <v>4</v>
      </c>
    </row>
    <row r="58" spans="7:14" x14ac:dyDescent="0.25">
      <c r="G58" s="6"/>
      <c r="H58" s="16">
        <v>47.766400000000004</v>
      </c>
      <c r="I58" s="5"/>
      <c r="J58" s="16">
        <f t="shared" si="0"/>
        <v>47.766400000000004</v>
      </c>
      <c r="K58" s="7">
        <v>40.480000000000004</v>
      </c>
      <c r="L58" s="10"/>
      <c r="M58" s="8">
        <v>44</v>
      </c>
      <c r="N58" s="6"/>
    </row>
    <row r="59" spans="7:14" x14ac:dyDescent="0.25">
      <c r="G59" s="6">
        <v>-381.49</v>
      </c>
      <c r="H59" s="16"/>
      <c r="I59" s="5"/>
      <c r="J59" s="16"/>
      <c r="K59" s="7"/>
      <c r="L59" s="10"/>
      <c r="M59" s="8"/>
      <c r="N59" s="6">
        <v>5</v>
      </c>
    </row>
    <row r="60" spans="7:14" x14ac:dyDescent="0.25">
      <c r="G60" s="6"/>
      <c r="H60" s="16">
        <v>11.894400000000001</v>
      </c>
      <c r="I60" s="5"/>
      <c r="J60" s="16">
        <f t="shared" si="0"/>
        <v>11.894400000000001</v>
      </c>
      <c r="K60" s="7">
        <v>10.08</v>
      </c>
      <c r="L60" s="10"/>
      <c r="M60" s="8">
        <v>6</v>
      </c>
      <c r="N60" s="6"/>
    </row>
    <row r="61" spans="7:14" x14ac:dyDescent="0.25">
      <c r="G61" s="6">
        <v>-369.6</v>
      </c>
      <c r="H61" s="16"/>
      <c r="I61" s="5"/>
      <c r="J61" s="16"/>
      <c r="K61" s="7"/>
      <c r="L61" s="10"/>
      <c r="M61" s="8"/>
      <c r="N61" s="6">
        <v>6</v>
      </c>
    </row>
    <row r="62" spans="7:14" x14ac:dyDescent="0.25">
      <c r="G62" s="6"/>
      <c r="H62" s="16">
        <v>66.410399999999996</v>
      </c>
      <c r="I62" s="5"/>
      <c r="J62" s="16">
        <f t="shared" si="0"/>
        <v>66.410399999999996</v>
      </c>
      <c r="K62" s="7">
        <v>56.28</v>
      </c>
      <c r="L62" s="10"/>
      <c r="M62" s="8">
        <v>42</v>
      </c>
      <c r="N62" s="6"/>
    </row>
    <row r="63" spans="7:14" x14ac:dyDescent="0.25">
      <c r="G63" s="6">
        <v>-303.19</v>
      </c>
      <c r="H63" s="16"/>
      <c r="I63" s="5"/>
      <c r="J63" s="16"/>
      <c r="K63" s="7"/>
      <c r="L63" s="10"/>
      <c r="M63" s="8"/>
      <c r="N63" s="6">
        <v>7</v>
      </c>
    </row>
    <row r="64" spans="7:14" x14ac:dyDescent="0.25">
      <c r="G64" s="6"/>
      <c r="H64" s="16">
        <v>13.074400000000001</v>
      </c>
      <c r="I64" s="5"/>
      <c r="J64" s="16">
        <f t="shared" si="0"/>
        <v>13.074400000000001</v>
      </c>
      <c r="K64" s="7">
        <v>11.08</v>
      </c>
      <c r="L64" s="10"/>
      <c r="M64" s="8">
        <v>54</v>
      </c>
      <c r="N64" s="6"/>
    </row>
    <row r="65" spans="7:14" x14ac:dyDescent="0.25">
      <c r="G65" s="6">
        <v>-290.12</v>
      </c>
      <c r="H65" s="16"/>
      <c r="I65" s="5"/>
      <c r="J65" s="16"/>
      <c r="K65" s="7"/>
      <c r="L65" s="10"/>
      <c r="M65" s="8"/>
      <c r="N65" s="6">
        <v>8</v>
      </c>
    </row>
    <row r="66" spans="7:14" x14ac:dyDescent="0.25">
      <c r="G66" s="6"/>
      <c r="H66" s="16">
        <v>128.76160000000002</v>
      </c>
      <c r="I66" s="5"/>
      <c r="J66" s="16">
        <f t="shared" si="0"/>
        <v>128.76160000000002</v>
      </c>
      <c r="K66" s="7">
        <v>109.12</v>
      </c>
      <c r="L66" s="10"/>
      <c r="M66" s="8">
        <v>44</v>
      </c>
      <c r="N66" s="6"/>
    </row>
    <row r="67" spans="7:14" x14ac:dyDescent="0.25">
      <c r="G67" s="6">
        <v>-161.36000000000001</v>
      </c>
      <c r="H67" s="16"/>
      <c r="I67" s="5"/>
      <c r="J67" s="16"/>
      <c r="K67" s="7"/>
      <c r="L67" s="10"/>
      <c r="M67" s="8"/>
      <c r="N67" s="6">
        <v>9</v>
      </c>
    </row>
    <row r="68" spans="7:14" x14ac:dyDescent="0.25">
      <c r="G68" s="6"/>
      <c r="H68" s="16">
        <v>14.2544</v>
      </c>
      <c r="I68" s="5"/>
      <c r="J68" s="16">
        <f t="shared" si="0"/>
        <v>14.2544</v>
      </c>
      <c r="K68" s="7">
        <v>12.08</v>
      </c>
      <c r="L68" s="10"/>
      <c r="M68" s="8">
        <v>30</v>
      </c>
      <c r="N68" s="6"/>
    </row>
    <row r="69" spans="7:14" x14ac:dyDescent="0.25">
      <c r="G69" s="6">
        <v>-147.11000000000001</v>
      </c>
      <c r="H69" s="12"/>
      <c r="I69" s="5"/>
      <c r="J69" s="6"/>
      <c r="K69" s="7"/>
      <c r="L69" s="10"/>
      <c r="M69" s="8"/>
      <c r="N69" s="6" t="s">
        <v>2</v>
      </c>
    </row>
  </sheetData>
  <mergeCells count="7">
    <mergeCell ref="G7:G8"/>
    <mergeCell ref="H7:I7"/>
    <mergeCell ref="N7:N8"/>
    <mergeCell ref="M7:M8"/>
    <mergeCell ref="L7:L8"/>
    <mergeCell ref="K7:K8"/>
    <mergeCell ref="J7:J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عملیات خاکی</vt:lpstr>
      <vt:lpstr>منحنی بروکنر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2016-01-30T14:32:58Z</dcterms:modified>
</cp:coreProperties>
</file>